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Rakaia Gorge" sheetId="1" r:id="rId1"/>
    <sheet name="Main Rd bridge" sheetId="2" r:id="rId2"/>
    <sheet name="mouth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M14" i="2" l="1"/>
  <c r="L14" i="2"/>
  <c r="M13" i="2"/>
  <c r="L13" i="2"/>
  <c r="M12" i="2"/>
  <c r="L12" i="2"/>
  <c r="M11" i="2"/>
  <c r="L11" i="2"/>
  <c r="M10" i="2"/>
  <c r="L10" i="2"/>
  <c r="M9" i="2"/>
  <c r="M8" i="2"/>
  <c r="L8" i="2"/>
  <c r="M7" i="2"/>
  <c r="L7" i="2"/>
  <c r="L6" i="2"/>
  <c r="M5" i="2"/>
  <c r="L5" i="2"/>
  <c r="M4" i="2"/>
  <c r="L4" i="2"/>
  <c r="M3" i="2"/>
  <c r="L3" i="2"/>
  <c r="M14" i="1"/>
  <c r="L14" i="1"/>
  <c r="M13" i="1"/>
  <c r="L13" i="1"/>
  <c r="M12" i="1"/>
  <c r="L12" i="1"/>
  <c r="M11" i="1"/>
  <c r="L11" i="1"/>
  <c r="M10" i="1"/>
  <c r="L10" i="1"/>
  <c r="M9" i="1"/>
  <c r="M8" i="1"/>
  <c r="L8" i="1"/>
  <c r="M7" i="1"/>
  <c r="L7" i="1"/>
  <c r="L6" i="1"/>
  <c r="M5" i="1"/>
  <c r="L5" i="1"/>
  <c r="M4" i="1"/>
  <c r="L4" i="1"/>
  <c r="M3" i="1"/>
  <c r="L3" i="1"/>
  <c r="M4" i="3"/>
  <c r="M5" i="3"/>
  <c r="M7" i="3"/>
  <c r="M8" i="3"/>
  <c r="M9" i="3"/>
  <c r="M10" i="3"/>
  <c r="M11" i="3"/>
  <c r="M12" i="3"/>
  <c r="M13" i="3"/>
  <c r="M14" i="3"/>
  <c r="M3" i="3"/>
  <c r="L4" i="3"/>
  <c r="L5" i="3"/>
  <c r="L6" i="3"/>
  <c r="L7" i="3"/>
  <c r="L8" i="3"/>
  <c r="L10" i="3"/>
  <c r="L11" i="3"/>
  <c r="L12" i="3"/>
  <c r="L13" i="3"/>
  <c r="L14" i="3"/>
  <c r="L3" i="3"/>
</calcChain>
</file>

<file path=xl/sharedStrings.xml><?xml version="1.0" encoding="utf-8"?>
<sst xmlns="http://schemas.openxmlformats.org/spreadsheetml/2006/main" count="45" uniqueCount="12">
  <si>
    <t>am</t>
  </si>
  <si>
    <t>pm</t>
  </si>
  <si>
    <t>date</t>
  </si>
  <si>
    <t>time</t>
  </si>
  <si>
    <t>flow am</t>
  </si>
  <si>
    <t>temp am</t>
  </si>
  <si>
    <t>O2 mg/L am</t>
  </si>
  <si>
    <t>% Sat am</t>
  </si>
  <si>
    <t>flow pm</t>
  </si>
  <si>
    <t>temp pm</t>
  </si>
  <si>
    <t>O2 mg/L pm</t>
  </si>
  <si>
    <t>% Sat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</si>
</sst>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9" formatCode="[$-409]d\-mmm;@"/>
    <numFmt numFmtId="175" formatCode="[$-1409]h:mm:ss\ AM/PM;@"/>
    <numFmt numFmtId="17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9" fontId="0" fillId="0" borderId="0" xfId="0" applyNumberFormat="1"/>
    <xf numFmtId="175" fontId="0" fillId="0" borderId="0" xfId="0" applyNumberFormat="1"/>
    <xf numFmtId="18" fontId="0" fillId="0" borderId="0" xfId="0" applyNumberFormat="1"/>
    <xf numFmtId="17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'Rakaia Gorge'!$D$2</c:f>
              <c:strCache>
                <c:ptCount val="1"/>
                <c:pt idx="0">
                  <c:v>temp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'Rakaia Gorge'!$D$3:$D$14</c:f>
              <c:numCache>
                <c:formatCode>0.0</c:formatCode>
                <c:ptCount val="12"/>
                <c:pt idx="0">
                  <c:v>9.6999999999999993</c:v>
                </c:pt>
                <c:pt idx="1">
                  <c:v>9.6999999999999993</c:v>
                </c:pt>
                <c:pt idx="2">
                  <c:v>11.9</c:v>
                </c:pt>
                <c:pt idx="3">
                  <c:v>12.4</c:v>
                </c:pt>
                <c:pt idx="4">
                  <c:v>13.2</c:v>
                </c:pt>
                <c:pt idx="5">
                  <c:v>14.5</c:v>
                </c:pt>
                <c:pt idx="6">
                  <c:v>12.9</c:v>
                </c:pt>
                <c:pt idx="7">
                  <c:v>13.6</c:v>
                </c:pt>
                <c:pt idx="8">
                  <c:v>13.5</c:v>
                </c:pt>
                <c:pt idx="9">
                  <c:v>12.7</c:v>
                </c:pt>
                <c:pt idx="10">
                  <c:v>13</c:v>
                </c:pt>
                <c:pt idx="11">
                  <c:v>11.2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'Rakaia Gorge'!$I$2</c:f>
              <c:strCache>
                <c:ptCount val="1"/>
                <c:pt idx="0">
                  <c:v>temp pm</c:v>
                </c:pt>
              </c:strCache>
            </c:strRef>
          </c:tx>
          <c:marker>
            <c:symbol val="none"/>
          </c:marker>
          <c:val>
            <c:numRef>
              <c:f>mouth!$I$3:$I$14</c:f>
              <c:numCache>
                <c:formatCode>General</c:formatCode>
                <c:ptCount val="12"/>
                <c:pt idx="0">
                  <c:v>15.1</c:v>
                </c:pt>
                <c:pt idx="1">
                  <c:v>18.8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17.100000000000001</c:v>
                </c:pt>
                <c:pt idx="6">
                  <c:v>19</c:v>
                </c:pt>
                <c:pt idx="7">
                  <c:v>16.3</c:v>
                </c:pt>
                <c:pt idx="8">
                  <c:v>14.9</c:v>
                </c:pt>
                <c:pt idx="9">
                  <c:v>14.5</c:v>
                </c:pt>
                <c:pt idx="10">
                  <c:v>18</c:v>
                </c:pt>
                <c:pt idx="11">
                  <c:v>14.7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'Rakaia Gorge'!$E$2</c:f>
              <c:strCache>
                <c:ptCount val="1"/>
                <c:pt idx="0">
                  <c:v>O2 mg/L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'Rakaia Gorge'!$E$3:$E$14</c:f>
              <c:numCache>
                <c:formatCode>0.00</c:formatCode>
                <c:ptCount val="12"/>
                <c:pt idx="0">
                  <c:v>9.67</c:v>
                </c:pt>
                <c:pt idx="1">
                  <c:v>9.67</c:v>
                </c:pt>
                <c:pt idx="2">
                  <c:v>10.199999999999999</c:v>
                </c:pt>
                <c:pt idx="3">
                  <c:v>10</c:v>
                </c:pt>
                <c:pt idx="4">
                  <c:v>10.1</c:v>
                </c:pt>
                <c:pt idx="5">
                  <c:v>9.6300000000000008</c:v>
                </c:pt>
                <c:pt idx="6">
                  <c:v>9.8800000000000008</c:v>
                </c:pt>
                <c:pt idx="7">
                  <c:v>9.85</c:v>
                </c:pt>
                <c:pt idx="8">
                  <c:v>9.86</c:v>
                </c:pt>
                <c:pt idx="9">
                  <c:v>10</c:v>
                </c:pt>
                <c:pt idx="10">
                  <c:v>10</c:v>
                </c:pt>
                <c:pt idx="11">
                  <c:v>10.7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'Rakaia Gorge'!$J$2</c:f>
              <c:strCache>
                <c:ptCount val="1"/>
                <c:pt idx="0">
                  <c:v>O2 mg/L pm</c:v>
                </c:pt>
              </c:strCache>
            </c:strRef>
          </c:tx>
          <c:marker>
            <c:symbol val="none"/>
          </c:marker>
          <c:val>
            <c:numRef>
              <c:f>'Rakaia Gorge'!$J$3:$J$14</c:f>
              <c:numCache>
                <c:formatCode>0.00</c:formatCode>
                <c:ptCount val="12"/>
                <c:pt idx="0">
                  <c:v>9.9499999999999993</c:v>
                </c:pt>
                <c:pt idx="1">
                  <c:v>9.9499999999999993</c:v>
                </c:pt>
                <c:pt idx="2">
                  <c:v>8.89</c:v>
                </c:pt>
                <c:pt idx="3">
                  <c:v>8.73</c:v>
                </c:pt>
                <c:pt idx="4">
                  <c:v>9.3000000000000007</c:v>
                </c:pt>
                <c:pt idx="5">
                  <c:v>9.16</c:v>
                </c:pt>
                <c:pt idx="6">
                  <c:v>9.2200000000000006</c:v>
                </c:pt>
                <c:pt idx="7">
                  <c:v>10.199999999999999</c:v>
                </c:pt>
                <c:pt idx="8">
                  <c:v>10.3</c:v>
                </c:pt>
                <c:pt idx="9">
                  <c:v>10</c:v>
                </c:pt>
                <c:pt idx="10">
                  <c:v>9.4600000000000009</c:v>
                </c:pt>
                <c:pt idx="11">
                  <c:v>10.1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'Rakaia Gorge'!$F$2</c:f>
              <c:strCache>
                <c:ptCount val="1"/>
                <c:pt idx="0">
                  <c:v>% Sat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'Rakaia Gorge'!$F$3:$F$14</c:f>
              <c:numCache>
                <c:formatCode>0.0</c:formatCode>
                <c:ptCount val="12"/>
                <c:pt idx="0">
                  <c:v>88.5</c:v>
                </c:pt>
                <c:pt idx="1">
                  <c:v>88.5</c:v>
                </c:pt>
                <c:pt idx="2">
                  <c:v>98</c:v>
                </c:pt>
                <c:pt idx="3">
                  <c:v>97.3</c:v>
                </c:pt>
                <c:pt idx="4">
                  <c:v>98</c:v>
                </c:pt>
                <c:pt idx="5">
                  <c:v>97.5</c:v>
                </c:pt>
                <c:pt idx="6">
                  <c:v>96.9</c:v>
                </c:pt>
                <c:pt idx="7">
                  <c:v>97.9</c:v>
                </c:pt>
                <c:pt idx="8">
                  <c:v>96.5</c:v>
                </c:pt>
                <c:pt idx="9">
                  <c:v>97.3</c:v>
                </c:pt>
                <c:pt idx="10">
                  <c:v>97.7</c:v>
                </c:pt>
                <c:pt idx="11">
                  <c:v>98.9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'Rakaia Gorge'!$K$2</c:f>
              <c:strCache>
                <c:ptCount val="1"/>
                <c:pt idx="0">
                  <c:v>% Sat pm</c:v>
                </c:pt>
              </c:strCache>
            </c:strRef>
          </c:tx>
          <c:marker>
            <c:symbol val="none"/>
          </c:marker>
          <c:val>
            <c:numRef>
              <c:f>'Rakaia Gorge'!$K$3:$K$14</c:f>
              <c:numCache>
                <c:formatCode>0.0</c:formatCode>
                <c:ptCount val="12"/>
                <c:pt idx="0">
                  <c:v>97.6</c:v>
                </c:pt>
                <c:pt idx="1">
                  <c:v>97.6</c:v>
                </c:pt>
                <c:pt idx="2">
                  <c:v>95.5</c:v>
                </c:pt>
                <c:pt idx="3">
                  <c:v>96.5</c:v>
                </c:pt>
                <c:pt idx="4">
                  <c:v>98.3</c:v>
                </c:pt>
                <c:pt idx="5">
                  <c:v>99</c:v>
                </c:pt>
                <c:pt idx="6">
                  <c:v>99.5</c:v>
                </c:pt>
                <c:pt idx="7">
                  <c:v>101</c:v>
                </c:pt>
                <c:pt idx="8">
                  <c:v>101</c:v>
                </c:pt>
                <c:pt idx="9">
                  <c:v>99.5</c:v>
                </c:pt>
                <c:pt idx="10">
                  <c:v>97</c:v>
                </c:pt>
                <c:pt idx="11">
                  <c:v>101.1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'Rakaia Gorge'!$L$2</c:f>
              <c:strCache>
                <c:ptCount val="1"/>
                <c:pt idx="0">
                  <c:v>flow am</c:v>
                </c:pt>
              </c:strCache>
            </c:strRef>
          </c:tx>
          <c:marker>
            <c:symbol val="none"/>
          </c:marker>
          <c:val>
            <c:numRef>
              <c:f>'Rakaia Gorge'!$L$3:$L$14</c:f>
              <c:numCache>
                <c:formatCode>General</c:formatCode>
                <c:ptCount val="12"/>
                <c:pt idx="0">
                  <c:v>116.4</c:v>
                </c:pt>
                <c:pt idx="1">
                  <c:v>78.599999999999994</c:v>
                </c:pt>
                <c:pt idx="2">
                  <c:v>45.2</c:v>
                </c:pt>
                <c:pt idx="3">
                  <c:v>33.4</c:v>
                </c:pt>
                <c:pt idx="4">
                  <c:v>35.200000000000003</c:v>
                </c:pt>
                <c:pt idx="5">
                  <c:v>30.2</c:v>
                </c:pt>
                <c:pt idx="7">
                  <c:v>21.4</c:v>
                </c:pt>
                <c:pt idx="8">
                  <c:v>22</c:v>
                </c:pt>
                <c:pt idx="9">
                  <c:v>21.6</c:v>
                </c:pt>
                <c:pt idx="10">
                  <c:v>20.2</c:v>
                </c:pt>
                <c:pt idx="11">
                  <c:v>19.8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'Rakaia Gorge'!$M$2</c:f>
              <c:strCache>
                <c:ptCount val="1"/>
                <c:pt idx="0">
                  <c:v>flow pm</c:v>
                </c:pt>
              </c:strCache>
            </c:strRef>
          </c:tx>
          <c:marker>
            <c:symbol val="none"/>
          </c:marker>
          <c:val>
            <c:numRef>
              <c:f>'Rakaia Gorge'!$M$3:$M$14</c:f>
              <c:numCache>
                <c:formatCode>General</c:formatCode>
                <c:ptCount val="12"/>
                <c:pt idx="0">
                  <c:v>104</c:v>
                </c:pt>
                <c:pt idx="1">
                  <c:v>69.599999999999994</c:v>
                </c:pt>
                <c:pt idx="2">
                  <c:v>45.4</c:v>
                </c:pt>
                <c:pt idx="4">
                  <c:v>34.4</c:v>
                </c:pt>
                <c:pt idx="5">
                  <c:v>29.4</c:v>
                </c:pt>
                <c:pt idx="6">
                  <c:v>23.4</c:v>
                </c:pt>
                <c:pt idx="7">
                  <c:v>23</c:v>
                </c:pt>
                <c:pt idx="8">
                  <c:v>22</c:v>
                </c:pt>
                <c:pt idx="9">
                  <c:v>21.2</c:v>
                </c:pt>
                <c:pt idx="10">
                  <c:v>20.399999999999999</c:v>
                </c:pt>
                <c:pt idx="11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34048"/>
        <c:axId val="187635584"/>
      </c:lineChart>
      <c:dateAx>
        <c:axId val="187634048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crossAx val="187635584"/>
        <c:crosses val="autoZero"/>
        <c:auto val="1"/>
        <c:lblOffset val="100"/>
        <c:baseTimeUnit val="days"/>
      </c:dateAx>
      <c:valAx>
        <c:axId val="187635584"/>
        <c:scaling>
          <c:orientation val="minMax"/>
          <c:max val="110"/>
          <c:min val="0"/>
        </c:scaling>
        <c:delete val="0"/>
        <c:axPos val="l"/>
        <c:majorGridlines/>
        <c:minorGridlines/>
        <c:numFmt formatCode="0.0" sourceLinked="1"/>
        <c:majorTickMark val="out"/>
        <c:minorTickMark val="none"/>
        <c:tickLblPos val="nextTo"/>
        <c:crossAx val="187634048"/>
        <c:crosses val="autoZero"/>
        <c:crossBetween val="between"/>
        <c:majorUnit val="10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'Main Rd bridge'!$D$2</c:f>
              <c:strCache>
                <c:ptCount val="1"/>
                <c:pt idx="0">
                  <c:v>temp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'Main Rd bridge'!$D$3:$D$14</c:f>
              <c:numCache>
                <c:formatCode>General</c:formatCode>
                <c:ptCount val="12"/>
                <c:pt idx="1">
                  <c:v>14.2</c:v>
                </c:pt>
                <c:pt idx="2">
                  <c:v>14.5</c:v>
                </c:pt>
                <c:pt idx="3">
                  <c:v>13.8</c:v>
                </c:pt>
                <c:pt idx="4">
                  <c:v>15.5</c:v>
                </c:pt>
                <c:pt idx="5">
                  <c:v>17.399999999999999</c:v>
                </c:pt>
                <c:pt idx="6">
                  <c:v>14.4</c:v>
                </c:pt>
                <c:pt idx="7">
                  <c:v>15.1</c:v>
                </c:pt>
                <c:pt idx="8">
                  <c:v>13.8</c:v>
                </c:pt>
                <c:pt idx="9">
                  <c:v>13.6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'Main Rd bridge'!$I$2</c:f>
              <c:strCache>
                <c:ptCount val="1"/>
                <c:pt idx="0">
                  <c:v>temp pm</c:v>
                </c:pt>
              </c:strCache>
            </c:strRef>
          </c:tx>
          <c:marker>
            <c:symbol val="none"/>
          </c:marker>
          <c:val>
            <c:numRef>
              <c:f>'Main Rd bridge'!$I$3:$I$14</c:f>
              <c:numCache>
                <c:formatCode>General</c:formatCode>
                <c:ptCount val="12"/>
                <c:pt idx="1">
                  <c:v>18.3</c:v>
                </c:pt>
                <c:pt idx="2">
                  <c:v>19.2</c:v>
                </c:pt>
                <c:pt idx="3">
                  <c:v>18.399999999999999</c:v>
                </c:pt>
                <c:pt idx="4">
                  <c:v>18.5</c:v>
                </c:pt>
                <c:pt idx="5">
                  <c:v>20.5</c:v>
                </c:pt>
                <c:pt idx="6">
                  <c:v>18.399999999999999</c:v>
                </c:pt>
                <c:pt idx="7">
                  <c:v>16.600000000000001</c:v>
                </c:pt>
                <c:pt idx="8">
                  <c:v>13.9</c:v>
                </c:pt>
                <c:pt idx="9">
                  <c:v>13.3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'Main Rd bridge'!$E$2</c:f>
              <c:strCache>
                <c:ptCount val="1"/>
                <c:pt idx="0">
                  <c:v>O2 mg/L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'Main Rd bridge'!$E$3:$E$14</c:f>
              <c:numCache>
                <c:formatCode>General</c:formatCode>
                <c:ptCount val="12"/>
                <c:pt idx="1">
                  <c:v>9.92</c:v>
                </c:pt>
                <c:pt idx="2">
                  <c:v>9.8000000000000007</c:v>
                </c:pt>
                <c:pt idx="3">
                  <c:v>10.3</c:v>
                </c:pt>
                <c:pt idx="4">
                  <c:v>10.01</c:v>
                </c:pt>
                <c:pt idx="5">
                  <c:v>9.25</c:v>
                </c:pt>
                <c:pt idx="6">
                  <c:v>9.73</c:v>
                </c:pt>
                <c:pt idx="7">
                  <c:v>9.86</c:v>
                </c:pt>
                <c:pt idx="8">
                  <c:v>10.3</c:v>
                </c:pt>
                <c:pt idx="9">
                  <c:v>10.1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'Main Rd bridge'!$J$2</c:f>
              <c:strCache>
                <c:ptCount val="1"/>
                <c:pt idx="0">
                  <c:v>O2 mg/L pm</c:v>
                </c:pt>
              </c:strCache>
            </c:strRef>
          </c:tx>
          <c:marker>
            <c:symbol val="none"/>
          </c:marker>
          <c:val>
            <c:numRef>
              <c:f>'Main Rd bridge'!$J$3:$J$14</c:f>
              <c:numCache>
                <c:formatCode>General</c:formatCode>
                <c:ptCount val="12"/>
                <c:pt idx="1">
                  <c:v>9.06</c:v>
                </c:pt>
                <c:pt idx="2">
                  <c:v>8.67</c:v>
                </c:pt>
                <c:pt idx="3">
                  <c:v>9.2200000000000006</c:v>
                </c:pt>
                <c:pt idx="4">
                  <c:v>9.1199999999999992</c:v>
                </c:pt>
                <c:pt idx="5">
                  <c:v>8.7100000000000009</c:v>
                </c:pt>
                <c:pt idx="6">
                  <c:v>9.1</c:v>
                </c:pt>
                <c:pt idx="7">
                  <c:v>9.9</c:v>
                </c:pt>
                <c:pt idx="8">
                  <c:v>10.5</c:v>
                </c:pt>
                <c:pt idx="9">
                  <c:v>10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'Main Rd bridge'!$F$2</c:f>
              <c:strCache>
                <c:ptCount val="1"/>
                <c:pt idx="0">
                  <c:v>% Sat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'Main Rd bridge'!$F$3:$F$14</c:f>
              <c:numCache>
                <c:formatCode>General</c:formatCode>
                <c:ptCount val="12"/>
                <c:pt idx="1">
                  <c:v>96.7</c:v>
                </c:pt>
                <c:pt idx="2">
                  <c:v>97.8</c:v>
                </c:pt>
                <c:pt idx="3">
                  <c:v>103.7</c:v>
                </c:pt>
                <c:pt idx="4">
                  <c:v>101.1</c:v>
                </c:pt>
                <c:pt idx="5">
                  <c:v>97.8</c:v>
                </c:pt>
                <c:pt idx="6">
                  <c:v>96.6</c:v>
                </c:pt>
                <c:pt idx="7">
                  <c:v>99.7</c:v>
                </c:pt>
                <c:pt idx="8">
                  <c:v>98.5</c:v>
                </c:pt>
                <c:pt idx="9">
                  <c:v>97.6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'Main Rd bridge'!$K$2</c:f>
              <c:strCache>
                <c:ptCount val="1"/>
                <c:pt idx="0">
                  <c:v>% Sat pm</c:v>
                </c:pt>
              </c:strCache>
            </c:strRef>
          </c:tx>
          <c:marker>
            <c:symbol val="none"/>
          </c:marker>
          <c:val>
            <c:numRef>
              <c:f>'Main Rd bridge'!$K$3:$K$14</c:f>
              <c:numCache>
                <c:formatCode>General</c:formatCode>
                <c:ptCount val="12"/>
                <c:pt idx="1">
                  <c:v>97.2</c:v>
                </c:pt>
                <c:pt idx="2">
                  <c:v>95.2</c:v>
                </c:pt>
                <c:pt idx="3">
                  <c:v>101.9</c:v>
                </c:pt>
                <c:pt idx="4">
                  <c:v>97.6</c:v>
                </c:pt>
                <c:pt idx="5">
                  <c:v>97.6</c:v>
                </c:pt>
                <c:pt idx="6">
                  <c:v>97.8</c:v>
                </c:pt>
                <c:pt idx="7">
                  <c:v>99.9</c:v>
                </c:pt>
                <c:pt idx="8">
                  <c:v>103.6</c:v>
                </c:pt>
                <c:pt idx="9">
                  <c:v>96.4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'Main Rd bridge'!$L$2</c:f>
              <c:strCache>
                <c:ptCount val="1"/>
                <c:pt idx="0">
                  <c:v>flow am</c:v>
                </c:pt>
              </c:strCache>
            </c:strRef>
          </c:tx>
          <c:marker>
            <c:symbol val="none"/>
          </c:marker>
          <c:val>
            <c:numRef>
              <c:f>'Main Rd bridge'!$L$3:$L$14</c:f>
              <c:numCache>
                <c:formatCode>General</c:formatCode>
                <c:ptCount val="12"/>
                <c:pt idx="0">
                  <c:v>0</c:v>
                </c:pt>
                <c:pt idx="1">
                  <c:v>78.599999999999994</c:v>
                </c:pt>
                <c:pt idx="2">
                  <c:v>45.2</c:v>
                </c:pt>
                <c:pt idx="3">
                  <c:v>33.4</c:v>
                </c:pt>
                <c:pt idx="4">
                  <c:v>35.200000000000003</c:v>
                </c:pt>
                <c:pt idx="5">
                  <c:v>30.2</c:v>
                </c:pt>
                <c:pt idx="7">
                  <c:v>21.4</c:v>
                </c:pt>
                <c:pt idx="8">
                  <c:v>22</c:v>
                </c:pt>
                <c:pt idx="9">
                  <c:v>21.6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'Main Rd bridge'!$M$2</c:f>
              <c:strCache>
                <c:ptCount val="1"/>
                <c:pt idx="0">
                  <c:v>flow pm</c:v>
                </c:pt>
              </c:strCache>
            </c:strRef>
          </c:tx>
          <c:marker>
            <c:symbol val="none"/>
          </c:marker>
          <c:val>
            <c:numRef>
              <c:f>'Main Rd bridge'!$M$3:$M$14</c:f>
              <c:numCache>
                <c:formatCode>General</c:formatCode>
                <c:ptCount val="12"/>
                <c:pt idx="0">
                  <c:v>0</c:v>
                </c:pt>
                <c:pt idx="1">
                  <c:v>69.599999999999994</c:v>
                </c:pt>
                <c:pt idx="2">
                  <c:v>45.4</c:v>
                </c:pt>
                <c:pt idx="4">
                  <c:v>34.4</c:v>
                </c:pt>
                <c:pt idx="5">
                  <c:v>29.4</c:v>
                </c:pt>
                <c:pt idx="6">
                  <c:v>23.4</c:v>
                </c:pt>
                <c:pt idx="7">
                  <c:v>23</c:v>
                </c:pt>
                <c:pt idx="8">
                  <c:v>22</c:v>
                </c:pt>
                <c:pt idx="9">
                  <c:v>21.2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31296"/>
        <c:axId val="190641280"/>
      </c:lineChart>
      <c:dateAx>
        <c:axId val="190631296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crossAx val="190641280"/>
        <c:crosses val="autoZero"/>
        <c:auto val="1"/>
        <c:lblOffset val="100"/>
        <c:baseTimeUnit val="days"/>
      </c:dateAx>
      <c:valAx>
        <c:axId val="190641280"/>
        <c:scaling>
          <c:orientation val="minMax"/>
          <c:max val="11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90631296"/>
        <c:crosses val="autoZero"/>
        <c:crossBetween val="between"/>
        <c:majorUnit val="10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mouth!$D$2</c:f>
              <c:strCache>
                <c:ptCount val="1"/>
                <c:pt idx="0">
                  <c:v>temp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mouth!$D$3:$D$14</c:f>
              <c:numCache>
                <c:formatCode>General</c:formatCode>
                <c:ptCount val="12"/>
                <c:pt idx="0">
                  <c:v>13</c:v>
                </c:pt>
                <c:pt idx="1">
                  <c:v>13.5</c:v>
                </c:pt>
                <c:pt idx="2">
                  <c:v>14.5</c:v>
                </c:pt>
                <c:pt idx="3">
                  <c:v>13.9</c:v>
                </c:pt>
                <c:pt idx="4">
                  <c:v>14.7</c:v>
                </c:pt>
                <c:pt idx="5">
                  <c:v>15.8</c:v>
                </c:pt>
                <c:pt idx="6">
                  <c:v>14.4</c:v>
                </c:pt>
                <c:pt idx="7">
                  <c:v>15.4</c:v>
                </c:pt>
                <c:pt idx="8">
                  <c:v>14.3</c:v>
                </c:pt>
                <c:pt idx="9">
                  <c:v>13.9</c:v>
                </c:pt>
                <c:pt idx="10">
                  <c:v>15.2</c:v>
                </c:pt>
                <c:pt idx="11">
                  <c:v>13.6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mouth!$I$2</c:f>
              <c:strCache>
                <c:ptCount val="1"/>
                <c:pt idx="0">
                  <c:v>temp pm</c:v>
                </c:pt>
              </c:strCache>
            </c:strRef>
          </c:tx>
          <c:marker>
            <c:symbol val="none"/>
          </c:marker>
          <c:val>
            <c:numRef>
              <c:f>mouth!$I$3:$I$14</c:f>
              <c:numCache>
                <c:formatCode>General</c:formatCode>
                <c:ptCount val="12"/>
                <c:pt idx="0">
                  <c:v>15.1</c:v>
                </c:pt>
                <c:pt idx="1">
                  <c:v>18.8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17.100000000000001</c:v>
                </c:pt>
                <c:pt idx="6">
                  <c:v>19</c:v>
                </c:pt>
                <c:pt idx="7">
                  <c:v>16.3</c:v>
                </c:pt>
                <c:pt idx="8">
                  <c:v>14.9</c:v>
                </c:pt>
                <c:pt idx="9">
                  <c:v>14.5</c:v>
                </c:pt>
                <c:pt idx="10">
                  <c:v>18</c:v>
                </c:pt>
                <c:pt idx="11">
                  <c:v>14.7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mouth!$E$2</c:f>
              <c:strCache>
                <c:ptCount val="1"/>
                <c:pt idx="0">
                  <c:v>O2 mg/L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mouth!$E$3:$E$14</c:f>
              <c:numCache>
                <c:formatCode>General</c:formatCode>
                <c:ptCount val="12"/>
                <c:pt idx="0">
                  <c:v>10.8</c:v>
                </c:pt>
                <c:pt idx="1">
                  <c:v>10</c:v>
                </c:pt>
                <c:pt idx="2">
                  <c:v>9.98</c:v>
                </c:pt>
                <c:pt idx="3">
                  <c:v>10.4</c:v>
                </c:pt>
                <c:pt idx="4">
                  <c:v>10.199999999999999</c:v>
                </c:pt>
                <c:pt idx="5">
                  <c:v>10</c:v>
                </c:pt>
                <c:pt idx="6">
                  <c:v>10.4</c:v>
                </c:pt>
                <c:pt idx="7">
                  <c:v>9.4600000000000009</c:v>
                </c:pt>
                <c:pt idx="8">
                  <c:v>9.64</c:v>
                </c:pt>
                <c:pt idx="9">
                  <c:v>10.199999999999999</c:v>
                </c:pt>
                <c:pt idx="10">
                  <c:v>9.7200000000000006</c:v>
                </c:pt>
                <c:pt idx="11">
                  <c:v>10.8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mouth!$J$2</c:f>
              <c:strCache>
                <c:ptCount val="1"/>
                <c:pt idx="0">
                  <c:v>O2 mg/L pm</c:v>
                </c:pt>
              </c:strCache>
            </c:strRef>
          </c:tx>
          <c:marker>
            <c:symbol val="none"/>
          </c:marker>
          <c:val>
            <c:numRef>
              <c:f>mouth!$J$3:$J$14</c:f>
              <c:numCache>
                <c:formatCode>General</c:formatCode>
                <c:ptCount val="12"/>
                <c:pt idx="0">
                  <c:v>9.75</c:v>
                </c:pt>
                <c:pt idx="1">
                  <c:v>9.0299999999999994</c:v>
                </c:pt>
                <c:pt idx="2">
                  <c:v>8.6</c:v>
                </c:pt>
                <c:pt idx="3">
                  <c:v>9.02</c:v>
                </c:pt>
                <c:pt idx="4">
                  <c:v>9.6</c:v>
                </c:pt>
                <c:pt idx="5">
                  <c:v>9.6999999999999993</c:v>
                </c:pt>
                <c:pt idx="6">
                  <c:v>9.1</c:v>
                </c:pt>
                <c:pt idx="7">
                  <c:v>9.4499999999999993</c:v>
                </c:pt>
                <c:pt idx="8">
                  <c:v>10.3</c:v>
                </c:pt>
                <c:pt idx="9">
                  <c:v>10.4</c:v>
                </c:pt>
                <c:pt idx="10">
                  <c:v>9.23</c:v>
                </c:pt>
                <c:pt idx="11">
                  <c:v>10.4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mouth!$F$2</c:f>
              <c:strCache>
                <c:ptCount val="1"/>
                <c:pt idx="0">
                  <c:v>% Sat am</c:v>
                </c:pt>
              </c:strCache>
            </c:strRef>
          </c:tx>
          <c:marker>
            <c:symbol val="none"/>
          </c:marker>
          <c:cat>
            <c:numRef>
              <c:f>mouth!$A$3:$A$14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mouth!$F$3:$F$14</c:f>
              <c:numCache>
                <c:formatCode>General</c:formatCode>
                <c:ptCount val="12"/>
                <c:pt idx="0">
                  <c:v>102.2</c:v>
                </c:pt>
                <c:pt idx="1">
                  <c:v>95.6</c:v>
                </c:pt>
                <c:pt idx="2">
                  <c:v>96.9</c:v>
                </c:pt>
                <c:pt idx="3">
                  <c:v>101.5</c:v>
                </c:pt>
                <c:pt idx="4">
                  <c:v>99</c:v>
                </c:pt>
                <c:pt idx="5">
                  <c:v>100.5</c:v>
                </c:pt>
                <c:pt idx="6">
                  <c:v>101.8</c:v>
                </c:pt>
                <c:pt idx="7">
                  <c:v>94.7</c:v>
                </c:pt>
                <c:pt idx="8">
                  <c:v>92</c:v>
                </c:pt>
                <c:pt idx="9">
                  <c:v>98.3</c:v>
                </c:pt>
                <c:pt idx="10">
                  <c:v>96.6</c:v>
                </c:pt>
                <c:pt idx="11">
                  <c:v>102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mouth!$K$2</c:f>
              <c:strCache>
                <c:ptCount val="1"/>
                <c:pt idx="0">
                  <c:v>% Sat pm</c:v>
                </c:pt>
              </c:strCache>
            </c:strRef>
          </c:tx>
          <c:marker>
            <c:symbol val="none"/>
          </c:marker>
          <c:val>
            <c:numRef>
              <c:f>mouth!$K$3:$K$14</c:f>
              <c:numCache>
                <c:formatCode>General</c:formatCode>
                <c:ptCount val="12"/>
                <c:pt idx="0">
                  <c:v>98</c:v>
                </c:pt>
                <c:pt idx="1">
                  <c:v>96.6</c:v>
                </c:pt>
                <c:pt idx="2">
                  <c:v>94</c:v>
                </c:pt>
                <c:pt idx="3">
                  <c:v>98.6</c:v>
                </c:pt>
                <c:pt idx="4">
                  <c:v>97</c:v>
                </c:pt>
                <c:pt idx="5">
                  <c:v>99.5</c:v>
                </c:pt>
                <c:pt idx="6">
                  <c:v>98.5</c:v>
                </c:pt>
                <c:pt idx="7">
                  <c:v>96.8</c:v>
                </c:pt>
                <c:pt idx="8">
                  <c:v>100</c:v>
                </c:pt>
                <c:pt idx="9">
                  <c:v>101</c:v>
                </c:pt>
                <c:pt idx="10">
                  <c:v>98.7</c:v>
                </c:pt>
                <c:pt idx="11">
                  <c:v>100.3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mouth!$L$2</c:f>
              <c:strCache>
                <c:ptCount val="1"/>
                <c:pt idx="0">
                  <c:v>flow am</c:v>
                </c:pt>
              </c:strCache>
            </c:strRef>
          </c:tx>
          <c:marker>
            <c:symbol val="none"/>
          </c:marker>
          <c:val>
            <c:numRef>
              <c:f>mouth!$L$3:$L$14</c:f>
              <c:numCache>
                <c:formatCode>General</c:formatCode>
                <c:ptCount val="12"/>
                <c:pt idx="0">
                  <c:v>116.4</c:v>
                </c:pt>
                <c:pt idx="1">
                  <c:v>78.599999999999994</c:v>
                </c:pt>
                <c:pt idx="2">
                  <c:v>45.2</c:v>
                </c:pt>
                <c:pt idx="3">
                  <c:v>33.4</c:v>
                </c:pt>
                <c:pt idx="4">
                  <c:v>35.200000000000003</c:v>
                </c:pt>
                <c:pt idx="5">
                  <c:v>30.2</c:v>
                </c:pt>
                <c:pt idx="7">
                  <c:v>21.4</c:v>
                </c:pt>
                <c:pt idx="8">
                  <c:v>22</c:v>
                </c:pt>
                <c:pt idx="9">
                  <c:v>21.6</c:v>
                </c:pt>
                <c:pt idx="10">
                  <c:v>20.2</c:v>
                </c:pt>
                <c:pt idx="11">
                  <c:v>19.8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mouth!$M$2</c:f>
              <c:strCache>
                <c:ptCount val="1"/>
                <c:pt idx="0">
                  <c:v>flow pm</c:v>
                </c:pt>
              </c:strCache>
            </c:strRef>
          </c:tx>
          <c:marker>
            <c:symbol val="none"/>
          </c:marker>
          <c:val>
            <c:numRef>
              <c:f>mouth!$M$3:$M$14</c:f>
              <c:numCache>
                <c:formatCode>General</c:formatCode>
                <c:ptCount val="12"/>
                <c:pt idx="0">
                  <c:v>104</c:v>
                </c:pt>
                <c:pt idx="1">
                  <c:v>69.599999999999994</c:v>
                </c:pt>
                <c:pt idx="2">
                  <c:v>45.4</c:v>
                </c:pt>
                <c:pt idx="4">
                  <c:v>34.4</c:v>
                </c:pt>
                <c:pt idx="5">
                  <c:v>29.4</c:v>
                </c:pt>
                <c:pt idx="6">
                  <c:v>23.4</c:v>
                </c:pt>
                <c:pt idx="7">
                  <c:v>23</c:v>
                </c:pt>
                <c:pt idx="8">
                  <c:v>22</c:v>
                </c:pt>
                <c:pt idx="9">
                  <c:v>21.2</c:v>
                </c:pt>
                <c:pt idx="10">
                  <c:v>20.399999999999999</c:v>
                </c:pt>
                <c:pt idx="11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44992"/>
        <c:axId val="130261760"/>
      </c:lineChart>
      <c:dateAx>
        <c:axId val="130244992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crossAx val="130261760"/>
        <c:crosses val="autoZero"/>
        <c:auto val="1"/>
        <c:lblOffset val="100"/>
        <c:baseTimeUnit val="days"/>
      </c:dateAx>
      <c:valAx>
        <c:axId val="130261760"/>
        <c:scaling>
          <c:orientation val="minMax"/>
          <c:max val="110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30244992"/>
        <c:crosses val="autoZero"/>
        <c:crossBetween val="between"/>
        <c:majorUnit val="10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3.186831734528759E-2"/>
          <c:w val="0.58724693788276461"/>
          <c:h val="0.78771219969185269"/>
        </c:manualLayout>
      </c:layout>
      <c:lineChart>
        <c:grouping val="standard"/>
        <c:varyColors val="0"/>
        <c:ser>
          <c:idx val="0"/>
          <c:order val="0"/>
          <c:tx>
            <c:v>RG Temp am</c:v>
          </c:tx>
          <c:marker>
            <c:symbol val="none"/>
          </c:marker>
          <c:cat>
            <c:numRef>
              <c:f>'Rakaia Gorge'!$A$3:$A$14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'Rakaia Gorge'!$D$3:$D$14</c:f>
              <c:numCache>
                <c:formatCode>0.0</c:formatCode>
                <c:ptCount val="12"/>
                <c:pt idx="0">
                  <c:v>9.6999999999999993</c:v>
                </c:pt>
                <c:pt idx="1">
                  <c:v>9.6999999999999993</c:v>
                </c:pt>
                <c:pt idx="2">
                  <c:v>11.9</c:v>
                </c:pt>
                <c:pt idx="3">
                  <c:v>12.4</c:v>
                </c:pt>
                <c:pt idx="4">
                  <c:v>13.2</c:v>
                </c:pt>
                <c:pt idx="5">
                  <c:v>14.5</c:v>
                </c:pt>
                <c:pt idx="6">
                  <c:v>12.9</c:v>
                </c:pt>
                <c:pt idx="7">
                  <c:v>13.6</c:v>
                </c:pt>
                <c:pt idx="8">
                  <c:v>13.5</c:v>
                </c:pt>
                <c:pt idx="9">
                  <c:v>12.7</c:v>
                </c:pt>
                <c:pt idx="10">
                  <c:v>13</c:v>
                </c:pt>
                <c:pt idx="11">
                  <c:v>11.2</c:v>
                </c:pt>
              </c:numCache>
            </c:numRef>
          </c:val>
          <c:smooth val="0"/>
        </c:ser>
        <c:ser>
          <c:idx val="1"/>
          <c:order val="1"/>
          <c:tx>
            <c:v>MH Temp am</c:v>
          </c:tx>
          <c:marker>
            <c:symbol val="none"/>
          </c:marker>
          <c:cat>
            <c:numRef>
              <c:f>'Rakaia Gorge'!$A$3:$A$14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'Main Rd bridge'!$D$3:$D$14</c:f>
              <c:numCache>
                <c:formatCode>General</c:formatCode>
                <c:ptCount val="12"/>
                <c:pt idx="1">
                  <c:v>14.2</c:v>
                </c:pt>
                <c:pt idx="2">
                  <c:v>14.5</c:v>
                </c:pt>
                <c:pt idx="3">
                  <c:v>13.8</c:v>
                </c:pt>
                <c:pt idx="4">
                  <c:v>15.5</c:v>
                </c:pt>
                <c:pt idx="5">
                  <c:v>17.399999999999999</c:v>
                </c:pt>
                <c:pt idx="6">
                  <c:v>14.4</c:v>
                </c:pt>
                <c:pt idx="7">
                  <c:v>15.1</c:v>
                </c:pt>
                <c:pt idx="8">
                  <c:v>13.8</c:v>
                </c:pt>
                <c:pt idx="9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v>Mouth Temp am</c:v>
          </c:tx>
          <c:marker>
            <c:symbol val="none"/>
          </c:marker>
          <c:cat>
            <c:numRef>
              <c:f>'Rakaia Gorge'!$A$3:$A$14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mouth!$D$3:$D$14</c:f>
              <c:numCache>
                <c:formatCode>General</c:formatCode>
                <c:ptCount val="12"/>
                <c:pt idx="0">
                  <c:v>13</c:v>
                </c:pt>
                <c:pt idx="1">
                  <c:v>13.5</c:v>
                </c:pt>
                <c:pt idx="2">
                  <c:v>14.5</c:v>
                </c:pt>
                <c:pt idx="3">
                  <c:v>13.9</c:v>
                </c:pt>
                <c:pt idx="4">
                  <c:v>14.7</c:v>
                </c:pt>
                <c:pt idx="5">
                  <c:v>15.8</c:v>
                </c:pt>
                <c:pt idx="6">
                  <c:v>14.4</c:v>
                </c:pt>
                <c:pt idx="7">
                  <c:v>15.4</c:v>
                </c:pt>
                <c:pt idx="8">
                  <c:v>14.3</c:v>
                </c:pt>
                <c:pt idx="9">
                  <c:v>13.9</c:v>
                </c:pt>
                <c:pt idx="10">
                  <c:v>15.2</c:v>
                </c:pt>
                <c:pt idx="11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95296"/>
        <c:axId val="190696832"/>
      </c:lineChart>
      <c:dateAx>
        <c:axId val="190695296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crossAx val="190696832"/>
        <c:crosses val="autoZero"/>
        <c:auto val="1"/>
        <c:lblOffset val="100"/>
        <c:baseTimeUnit val="days"/>
      </c:dateAx>
      <c:valAx>
        <c:axId val="190696832"/>
        <c:scaling>
          <c:orientation val="minMax"/>
          <c:max val="24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0695296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RG Temp pm</c:v>
          </c:tx>
          <c:marker>
            <c:symbol val="none"/>
          </c:marker>
          <c:cat>
            <c:numRef>
              <c:f>'Rakaia Gorge'!$A$3:$A$14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'Rakaia Gorge'!$I$3:$I$14</c:f>
              <c:numCache>
                <c:formatCode>General</c:formatCode>
                <c:ptCount val="12"/>
                <c:pt idx="0">
                  <c:v>12.3</c:v>
                </c:pt>
                <c:pt idx="1">
                  <c:v>12.3</c:v>
                </c:pt>
                <c:pt idx="2">
                  <c:v>16.899999999999999</c:v>
                </c:pt>
                <c:pt idx="3">
                  <c:v>17.7</c:v>
                </c:pt>
                <c:pt idx="4">
                  <c:v>16.8</c:v>
                </c:pt>
                <c:pt idx="5">
                  <c:v>17.600000000000001</c:v>
                </c:pt>
                <c:pt idx="6">
                  <c:v>17.3</c:v>
                </c:pt>
                <c:pt idx="7">
                  <c:v>13.2</c:v>
                </c:pt>
                <c:pt idx="8">
                  <c:v>13.5</c:v>
                </c:pt>
                <c:pt idx="9">
                  <c:v>13.6</c:v>
                </c:pt>
                <c:pt idx="10">
                  <c:v>14.9</c:v>
                </c:pt>
                <c:pt idx="11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v>MH Temp pm</c:v>
          </c:tx>
          <c:marker>
            <c:symbol val="none"/>
          </c:marker>
          <c:cat>
            <c:numRef>
              <c:f>'Rakaia Gorge'!$A$3:$A$14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'Main Rd bridge'!$I$3:$I$14</c:f>
              <c:numCache>
                <c:formatCode>General</c:formatCode>
                <c:ptCount val="12"/>
                <c:pt idx="1">
                  <c:v>18.3</c:v>
                </c:pt>
                <c:pt idx="2">
                  <c:v>19.2</c:v>
                </c:pt>
                <c:pt idx="3">
                  <c:v>18.399999999999999</c:v>
                </c:pt>
                <c:pt idx="4">
                  <c:v>18.5</c:v>
                </c:pt>
                <c:pt idx="5">
                  <c:v>20.5</c:v>
                </c:pt>
                <c:pt idx="6">
                  <c:v>18.399999999999999</c:v>
                </c:pt>
                <c:pt idx="7">
                  <c:v>16.600000000000001</c:v>
                </c:pt>
                <c:pt idx="8">
                  <c:v>13.9</c:v>
                </c:pt>
                <c:pt idx="9">
                  <c:v>13.3</c:v>
                </c:pt>
              </c:numCache>
            </c:numRef>
          </c:val>
          <c:smooth val="0"/>
        </c:ser>
        <c:ser>
          <c:idx val="2"/>
          <c:order val="2"/>
          <c:tx>
            <c:v>Mouth Temp pm</c:v>
          </c:tx>
          <c:marker>
            <c:symbol val="none"/>
          </c:marker>
          <c:cat>
            <c:numRef>
              <c:f>'Rakaia Gorge'!$A$3:$A$14</c:f>
              <c:numCache>
                <c:formatCode>[$-409]d\-mmm;@</c:formatCode>
                <c:ptCount val="12"/>
                <c:pt idx="0">
                  <c:v>42756</c:v>
                </c:pt>
                <c:pt idx="1">
                  <c:v>42763</c:v>
                </c:pt>
                <c:pt idx="2">
                  <c:v>42770</c:v>
                </c:pt>
                <c:pt idx="3">
                  <c:v>42777</c:v>
                </c:pt>
                <c:pt idx="4">
                  <c:v>42784</c:v>
                </c:pt>
                <c:pt idx="5">
                  <c:v>42791</c:v>
                </c:pt>
                <c:pt idx="6">
                  <c:v>42798</c:v>
                </c:pt>
                <c:pt idx="7">
                  <c:v>42805</c:v>
                </c:pt>
                <c:pt idx="8">
                  <c:v>42812</c:v>
                </c:pt>
                <c:pt idx="9">
                  <c:v>42819</c:v>
                </c:pt>
                <c:pt idx="10">
                  <c:v>42826</c:v>
                </c:pt>
                <c:pt idx="11">
                  <c:v>42833</c:v>
                </c:pt>
              </c:numCache>
            </c:numRef>
          </c:cat>
          <c:val>
            <c:numRef>
              <c:f>mouth!$I$3:$I$14</c:f>
              <c:numCache>
                <c:formatCode>General</c:formatCode>
                <c:ptCount val="12"/>
                <c:pt idx="0">
                  <c:v>15.1</c:v>
                </c:pt>
                <c:pt idx="1">
                  <c:v>18.8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17.100000000000001</c:v>
                </c:pt>
                <c:pt idx="6">
                  <c:v>19</c:v>
                </c:pt>
                <c:pt idx="7">
                  <c:v>16.3</c:v>
                </c:pt>
                <c:pt idx="8">
                  <c:v>14.9</c:v>
                </c:pt>
                <c:pt idx="9">
                  <c:v>14.5</c:v>
                </c:pt>
                <c:pt idx="10">
                  <c:v>18</c:v>
                </c:pt>
                <c:pt idx="11">
                  <c:v>14.7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42176"/>
        <c:axId val="127255680"/>
      </c:lineChart>
      <c:dateAx>
        <c:axId val="151842176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crossAx val="127255680"/>
        <c:crosses val="autoZero"/>
        <c:auto val="1"/>
        <c:lblOffset val="100"/>
        <c:baseTimeUnit val="days"/>
      </c:dateAx>
      <c:valAx>
        <c:axId val="127255680"/>
        <c:scaling>
          <c:orientation val="minMax"/>
          <c:max val="2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842176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9524</xdr:rowOff>
    </xdr:from>
    <xdr:to>
      <xdr:col>21</xdr:col>
      <xdr:colOff>314325</xdr:colOff>
      <xdr:row>35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9524</xdr:rowOff>
    </xdr:from>
    <xdr:to>
      <xdr:col>21</xdr:col>
      <xdr:colOff>314325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9524</xdr:rowOff>
    </xdr:from>
    <xdr:to>
      <xdr:col>21</xdr:col>
      <xdr:colOff>314325</xdr:colOff>
      <xdr:row>35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12</xdr:col>
      <xdr:colOff>304800</xdr:colOff>
      <xdr:row>23</xdr:row>
      <xdr:rowOff>95250</xdr:rowOff>
    </xdr:to>
    <xdr:graphicFrame macro="">
      <xdr:nvGraphicFramePr>
        <xdr:cNvPr id="2" name="Chart 1" title="Morning Temperatur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3</xdr:row>
      <xdr:rowOff>0</xdr:rowOff>
    </xdr:from>
    <xdr:to>
      <xdr:col>20</xdr:col>
      <xdr:colOff>323850</xdr:colOff>
      <xdr:row>23</xdr:row>
      <xdr:rowOff>57150</xdr:rowOff>
    </xdr:to>
    <xdr:graphicFrame macro="">
      <xdr:nvGraphicFramePr>
        <xdr:cNvPr id="3" name="Chart 2" title="Morning Temperatu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D1" workbookViewId="0">
      <selection activeCell="G24" sqref="G24"/>
    </sheetView>
  </sheetViews>
  <sheetFormatPr defaultRowHeight="15" x14ac:dyDescent="0.25"/>
  <cols>
    <col min="1" max="1" width="9.140625" style="1"/>
    <col min="2" max="2" width="11.5703125" style="2" bestFit="1" customWidth="1"/>
    <col min="5" max="5" width="11.42578125" bestFit="1" customWidth="1"/>
  </cols>
  <sheetData>
    <row r="1" spans="1:13" x14ac:dyDescent="0.25">
      <c r="C1" t="s">
        <v>0</v>
      </c>
      <c r="H1" t="s">
        <v>1</v>
      </c>
    </row>
    <row r="2" spans="1:13" x14ac:dyDescent="0.25">
      <c r="A2" s="1" t="s">
        <v>2</v>
      </c>
      <c r="B2" s="2" t="s">
        <v>3</v>
      </c>
      <c r="C2" t="s">
        <v>4</v>
      </c>
      <c r="D2" t="s">
        <v>5</v>
      </c>
      <c r="E2" t="s">
        <v>6</v>
      </c>
      <c r="F2" t="s">
        <v>7</v>
      </c>
      <c r="G2" t="s">
        <v>3</v>
      </c>
      <c r="H2" t="s">
        <v>8</v>
      </c>
      <c r="I2" t="s">
        <v>9</v>
      </c>
      <c r="J2" t="s">
        <v>10</v>
      </c>
      <c r="K2" t="s">
        <v>11</v>
      </c>
      <c r="L2" t="s">
        <v>4</v>
      </c>
      <c r="M2" t="s">
        <v>8</v>
      </c>
    </row>
    <row r="3" spans="1:13" x14ac:dyDescent="0.25">
      <c r="A3" s="1">
        <v>42756</v>
      </c>
      <c r="B3" s="2">
        <v>0.375</v>
      </c>
      <c r="C3">
        <v>582</v>
      </c>
      <c r="D3" s="4">
        <v>9.6999999999999993</v>
      </c>
      <c r="E3" s="6">
        <v>9.67</v>
      </c>
      <c r="F3" s="4">
        <v>88.5</v>
      </c>
      <c r="G3" s="3">
        <v>0.83333333333333337</v>
      </c>
      <c r="H3">
        <v>520</v>
      </c>
      <c r="I3">
        <v>12.3</v>
      </c>
      <c r="J3" s="5">
        <v>9.9499999999999993</v>
      </c>
      <c r="K3" s="4">
        <v>97.6</v>
      </c>
      <c r="L3">
        <f>SUM(C3)/5</f>
        <v>116.4</v>
      </c>
      <c r="M3">
        <f>SUM(H3)/5</f>
        <v>104</v>
      </c>
    </row>
    <row r="4" spans="1:13" x14ac:dyDescent="0.25">
      <c r="A4" s="1">
        <v>42763</v>
      </c>
      <c r="B4" s="2">
        <v>0.375</v>
      </c>
      <c r="C4">
        <v>393</v>
      </c>
      <c r="D4" s="4">
        <v>9.6999999999999993</v>
      </c>
      <c r="E4" s="6">
        <v>9.67</v>
      </c>
      <c r="F4" s="4">
        <v>88.5</v>
      </c>
      <c r="G4" s="3">
        <v>0.83333333333333337</v>
      </c>
      <c r="H4">
        <v>348</v>
      </c>
      <c r="I4">
        <v>12.3</v>
      </c>
      <c r="J4" s="5">
        <v>9.9499999999999993</v>
      </c>
      <c r="K4" s="4">
        <v>97.6</v>
      </c>
      <c r="L4">
        <f>SUM(C4)/5</f>
        <v>78.599999999999994</v>
      </c>
      <c r="M4">
        <f>SUM(H4)/5</f>
        <v>69.599999999999994</v>
      </c>
    </row>
    <row r="5" spans="1:13" x14ac:dyDescent="0.25">
      <c r="A5" s="1">
        <v>42770</v>
      </c>
      <c r="B5" s="2">
        <v>0.3298611111111111</v>
      </c>
      <c r="C5">
        <v>226</v>
      </c>
      <c r="D5" s="4">
        <v>11.9</v>
      </c>
      <c r="E5" s="6">
        <v>10.199999999999999</v>
      </c>
      <c r="F5" s="4">
        <v>98</v>
      </c>
      <c r="G5" s="3">
        <v>0.84375</v>
      </c>
      <c r="H5">
        <v>227</v>
      </c>
      <c r="I5">
        <v>16.899999999999999</v>
      </c>
      <c r="J5" s="5">
        <v>8.89</v>
      </c>
      <c r="K5" s="4">
        <v>95.5</v>
      </c>
      <c r="L5">
        <f>SUM(C5)/5</f>
        <v>45.2</v>
      </c>
      <c r="M5">
        <f>SUM(H5)/5</f>
        <v>45.4</v>
      </c>
    </row>
    <row r="6" spans="1:13" x14ac:dyDescent="0.25">
      <c r="A6" s="1">
        <v>42777</v>
      </c>
      <c r="B6" s="2">
        <v>0.33333333333333331</v>
      </c>
      <c r="C6">
        <v>167</v>
      </c>
      <c r="D6" s="4">
        <v>12.4</v>
      </c>
      <c r="E6" s="6">
        <v>10</v>
      </c>
      <c r="F6" s="4">
        <v>97.3</v>
      </c>
      <c r="G6" s="3">
        <v>0.85416666666666663</v>
      </c>
      <c r="I6">
        <v>17.7</v>
      </c>
      <c r="J6" s="5">
        <v>8.73</v>
      </c>
      <c r="K6" s="4">
        <v>96.5</v>
      </c>
      <c r="L6">
        <f>SUM(C6)/5</f>
        <v>33.4</v>
      </c>
    </row>
    <row r="7" spans="1:13" x14ac:dyDescent="0.25">
      <c r="A7" s="1">
        <v>42784</v>
      </c>
      <c r="B7" s="2">
        <v>0.3298611111111111</v>
      </c>
      <c r="C7">
        <v>176</v>
      </c>
      <c r="D7" s="4">
        <v>13.2</v>
      </c>
      <c r="E7" s="6">
        <v>10.1</v>
      </c>
      <c r="F7" s="4">
        <v>98</v>
      </c>
      <c r="G7" s="3">
        <v>0.85416666666666663</v>
      </c>
      <c r="H7">
        <v>172</v>
      </c>
      <c r="I7">
        <v>16.8</v>
      </c>
      <c r="J7" s="5">
        <v>9.3000000000000007</v>
      </c>
      <c r="K7" s="4">
        <v>98.3</v>
      </c>
      <c r="L7">
        <f>SUM(C7)/5</f>
        <v>35.200000000000003</v>
      </c>
      <c r="M7">
        <f>SUM(H7)/5</f>
        <v>34.4</v>
      </c>
    </row>
    <row r="8" spans="1:13" x14ac:dyDescent="0.25">
      <c r="A8" s="1">
        <v>42791</v>
      </c>
      <c r="B8" s="2">
        <v>0.33333333333333331</v>
      </c>
      <c r="C8">
        <v>151</v>
      </c>
      <c r="D8" s="4">
        <v>14.5</v>
      </c>
      <c r="E8" s="6">
        <v>9.6300000000000008</v>
      </c>
      <c r="F8" s="4">
        <v>97.5</v>
      </c>
      <c r="G8" s="3">
        <v>0.85416666666666663</v>
      </c>
      <c r="H8">
        <v>147</v>
      </c>
      <c r="I8">
        <v>17.600000000000001</v>
      </c>
      <c r="J8" s="5">
        <v>9.16</v>
      </c>
      <c r="K8" s="4">
        <v>99</v>
      </c>
      <c r="L8">
        <f>SUM(C8)/5</f>
        <v>30.2</v>
      </c>
      <c r="M8">
        <f>SUM(H8)/5</f>
        <v>29.4</v>
      </c>
    </row>
    <row r="9" spans="1:13" x14ac:dyDescent="0.25">
      <c r="A9" s="1">
        <v>42798</v>
      </c>
      <c r="B9" s="2">
        <v>0.33333333333333331</v>
      </c>
      <c r="D9" s="4">
        <v>12.9</v>
      </c>
      <c r="E9" s="6">
        <v>9.8800000000000008</v>
      </c>
      <c r="F9" s="4">
        <v>96.9</v>
      </c>
      <c r="G9" s="3">
        <v>0.84375</v>
      </c>
      <c r="H9">
        <v>117</v>
      </c>
      <c r="I9">
        <v>17.3</v>
      </c>
      <c r="J9" s="5">
        <v>9.2200000000000006</v>
      </c>
      <c r="K9" s="4">
        <v>99.5</v>
      </c>
      <c r="M9">
        <f>SUM(H9)/5</f>
        <v>23.4</v>
      </c>
    </row>
    <row r="10" spans="1:13" x14ac:dyDescent="0.25">
      <c r="A10" s="1">
        <v>42805</v>
      </c>
      <c r="B10" s="2">
        <v>0.35416666666666669</v>
      </c>
      <c r="C10">
        <v>107</v>
      </c>
      <c r="D10" s="4">
        <v>13.6</v>
      </c>
      <c r="E10" s="6">
        <v>9.85</v>
      </c>
      <c r="F10" s="4">
        <v>97.9</v>
      </c>
      <c r="G10" s="3">
        <v>0.83333333333333337</v>
      </c>
      <c r="H10">
        <v>115</v>
      </c>
      <c r="I10">
        <v>13.2</v>
      </c>
      <c r="J10" s="5">
        <v>10.199999999999999</v>
      </c>
      <c r="K10" s="4">
        <v>101</v>
      </c>
      <c r="L10">
        <f>SUM(C10)/5</f>
        <v>21.4</v>
      </c>
      <c r="M10">
        <f>SUM(H10)/5</f>
        <v>23</v>
      </c>
    </row>
    <row r="11" spans="1:13" x14ac:dyDescent="0.25">
      <c r="A11" s="1">
        <v>42812</v>
      </c>
      <c r="B11" s="2">
        <v>0.33333333333333331</v>
      </c>
      <c r="C11">
        <v>110</v>
      </c>
      <c r="D11" s="4">
        <v>13.5</v>
      </c>
      <c r="E11" s="6">
        <v>9.86</v>
      </c>
      <c r="F11" s="4">
        <v>96.5</v>
      </c>
      <c r="G11" s="3">
        <v>0.84722222222222221</v>
      </c>
      <c r="H11">
        <v>110</v>
      </c>
      <c r="I11">
        <v>13.5</v>
      </c>
      <c r="J11" s="5">
        <v>10.3</v>
      </c>
      <c r="K11" s="4">
        <v>101</v>
      </c>
      <c r="L11">
        <f>SUM(C11)/5</f>
        <v>22</v>
      </c>
      <c r="M11">
        <f>SUM(H11)/5</f>
        <v>22</v>
      </c>
    </row>
    <row r="12" spans="1:13" x14ac:dyDescent="0.25">
      <c r="A12" s="1">
        <v>42819</v>
      </c>
      <c r="B12" s="2">
        <v>0.33680555555555558</v>
      </c>
      <c r="C12">
        <v>108</v>
      </c>
      <c r="D12" s="4">
        <v>12.7</v>
      </c>
      <c r="E12" s="6">
        <v>10</v>
      </c>
      <c r="F12" s="4">
        <v>97.3</v>
      </c>
      <c r="G12" s="3">
        <v>0.83333333333333337</v>
      </c>
      <c r="H12">
        <v>106</v>
      </c>
      <c r="I12">
        <v>13.6</v>
      </c>
      <c r="J12" s="5">
        <v>10</v>
      </c>
      <c r="K12" s="4">
        <v>99.5</v>
      </c>
      <c r="L12">
        <f>SUM(C12)/5</f>
        <v>21.6</v>
      </c>
      <c r="M12">
        <f>SUM(H12)/5</f>
        <v>21.2</v>
      </c>
    </row>
    <row r="13" spans="1:13" x14ac:dyDescent="0.25">
      <c r="A13" s="1">
        <v>42826</v>
      </c>
      <c r="B13" s="2">
        <v>0.33680555555555558</v>
      </c>
      <c r="C13">
        <v>101</v>
      </c>
      <c r="D13" s="4">
        <v>13</v>
      </c>
      <c r="E13" s="6">
        <v>10</v>
      </c>
      <c r="F13" s="4">
        <v>97.7</v>
      </c>
      <c r="G13" s="3">
        <v>0.83680555555555547</v>
      </c>
      <c r="H13">
        <v>102</v>
      </c>
      <c r="I13">
        <v>14.9</v>
      </c>
      <c r="J13" s="5">
        <v>9.4600000000000009</v>
      </c>
      <c r="K13" s="4">
        <v>97</v>
      </c>
      <c r="L13">
        <f>SUM(C13)/5</f>
        <v>20.2</v>
      </c>
      <c r="M13">
        <f>SUM(H13)/5</f>
        <v>20.399999999999999</v>
      </c>
    </row>
    <row r="14" spans="1:13" x14ac:dyDescent="0.25">
      <c r="A14" s="1">
        <v>42833</v>
      </c>
      <c r="B14" s="2">
        <v>0.40277777777777773</v>
      </c>
      <c r="C14">
        <v>99</v>
      </c>
      <c r="D14" s="4">
        <v>11.2</v>
      </c>
      <c r="E14" s="6">
        <v>10.7</v>
      </c>
      <c r="F14" s="4">
        <v>98.9</v>
      </c>
      <c r="G14" s="3">
        <v>0.81944444444444453</v>
      </c>
      <c r="H14">
        <v>104</v>
      </c>
      <c r="I14">
        <v>14.2</v>
      </c>
      <c r="J14" s="5">
        <v>10.1</v>
      </c>
      <c r="K14" s="4">
        <v>101.1</v>
      </c>
      <c r="L14">
        <f>SUM(C14)/5</f>
        <v>19.8</v>
      </c>
      <c r="M14">
        <f>SUM(H14)/5</f>
        <v>20.8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12" sqref="L12"/>
    </sheetView>
  </sheetViews>
  <sheetFormatPr defaultRowHeight="15" x14ac:dyDescent="0.25"/>
  <cols>
    <col min="1" max="1" width="9.140625" style="1"/>
    <col min="2" max="2" width="11.5703125" style="2" bestFit="1" customWidth="1"/>
  </cols>
  <sheetData>
    <row r="1" spans="1:13" x14ac:dyDescent="0.25">
      <c r="C1" t="s">
        <v>0</v>
      </c>
      <c r="H1" t="s">
        <v>1</v>
      </c>
    </row>
    <row r="2" spans="1:13" x14ac:dyDescent="0.25">
      <c r="A2" s="1" t="s">
        <v>2</v>
      </c>
      <c r="B2" s="2" t="s">
        <v>3</v>
      </c>
      <c r="C2" t="s">
        <v>4</v>
      </c>
      <c r="D2" t="s">
        <v>5</v>
      </c>
      <c r="E2" t="s">
        <v>6</v>
      </c>
      <c r="F2" t="s">
        <v>7</v>
      </c>
      <c r="G2" t="s">
        <v>3</v>
      </c>
      <c r="H2" t="s">
        <v>8</v>
      </c>
      <c r="I2" t="s">
        <v>9</v>
      </c>
      <c r="J2" t="s">
        <v>10</v>
      </c>
      <c r="K2" t="s">
        <v>11</v>
      </c>
      <c r="L2" t="s">
        <v>4</v>
      </c>
      <c r="M2" t="s">
        <v>8</v>
      </c>
    </row>
    <row r="3" spans="1:13" x14ac:dyDescent="0.25">
      <c r="A3" s="1">
        <v>42756</v>
      </c>
      <c r="B3" s="2">
        <v>0.33333333333333331</v>
      </c>
      <c r="G3" s="3">
        <v>0.82291666666666663</v>
      </c>
      <c r="L3">
        <f>SUM(C3)/5</f>
        <v>0</v>
      </c>
      <c r="M3">
        <f>SUM(H3)/5</f>
        <v>0</v>
      </c>
    </row>
    <row r="4" spans="1:13" x14ac:dyDescent="0.25">
      <c r="A4" s="1">
        <v>42763</v>
      </c>
      <c r="B4" s="2">
        <v>0.39583333333333331</v>
      </c>
      <c r="C4">
        <v>393</v>
      </c>
      <c r="D4">
        <v>14.2</v>
      </c>
      <c r="E4">
        <v>9.92</v>
      </c>
      <c r="F4">
        <v>96.7</v>
      </c>
      <c r="G4" s="3">
        <v>0.83333333333333337</v>
      </c>
      <c r="H4">
        <v>348</v>
      </c>
      <c r="I4">
        <v>18.3</v>
      </c>
      <c r="J4">
        <v>9.06</v>
      </c>
      <c r="K4">
        <v>97.2</v>
      </c>
      <c r="L4">
        <f>SUM(C4)/5</f>
        <v>78.599999999999994</v>
      </c>
      <c r="M4">
        <f>SUM(H4)/5</f>
        <v>69.599999999999994</v>
      </c>
    </row>
    <row r="5" spans="1:13" x14ac:dyDescent="0.25">
      <c r="A5" s="1">
        <v>42770</v>
      </c>
      <c r="B5" s="2">
        <v>0.35416666666666669</v>
      </c>
      <c r="C5">
        <v>226</v>
      </c>
      <c r="D5">
        <v>14.5</v>
      </c>
      <c r="E5">
        <v>9.8000000000000007</v>
      </c>
      <c r="F5">
        <v>97.8</v>
      </c>
      <c r="G5" s="3">
        <v>0.85416666666666663</v>
      </c>
      <c r="H5">
        <v>227</v>
      </c>
      <c r="I5">
        <v>19.2</v>
      </c>
      <c r="J5">
        <v>8.67</v>
      </c>
      <c r="K5">
        <v>95.2</v>
      </c>
      <c r="L5">
        <f>SUM(C5)/5</f>
        <v>45.2</v>
      </c>
      <c r="M5">
        <f>SUM(H5)/5</f>
        <v>45.4</v>
      </c>
    </row>
    <row r="6" spans="1:13" x14ac:dyDescent="0.25">
      <c r="A6" s="1">
        <v>42777</v>
      </c>
      <c r="B6" s="2">
        <v>0.34722222222222227</v>
      </c>
      <c r="C6">
        <v>167</v>
      </c>
      <c r="D6">
        <v>13.8</v>
      </c>
      <c r="E6">
        <v>10.3</v>
      </c>
      <c r="F6">
        <v>103.7</v>
      </c>
      <c r="G6" s="3">
        <v>0.84375</v>
      </c>
      <c r="I6">
        <v>18.399999999999999</v>
      </c>
      <c r="J6">
        <v>9.2200000000000006</v>
      </c>
      <c r="K6">
        <v>101.9</v>
      </c>
      <c r="L6">
        <f>SUM(C6)/5</f>
        <v>33.4</v>
      </c>
    </row>
    <row r="7" spans="1:13" x14ac:dyDescent="0.25">
      <c r="A7" s="1">
        <v>42784</v>
      </c>
      <c r="B7" s="2">
        <v>0.3611111111111111</v>
      </c>
      <c r="C7">
        <v>176</v>
      </c>
      <c r="D7">
        <v>15.5</v>
      </c>
      <c r="E7">
        <v>10.01</v>
      </c>
      <c r="F7">
        <v>101.1</v>
      </c>
      <c r="G7" s="3">
        <v>0.83333333333333337</v>
      </c>
      <c r="H7">
        <v>172</v>
      </c>
      <c r="I7">
        <v>18.5</v>
      </c>
      <c r="J7">
        <v>9.1199999999999992</v>
      </c>
      <c r="K7">
        <v>97.6</v>
      </c>
      <c r="L7">
        <f>SUM(C7)/5</f>
        <v>35.200000000000003</v>
      </c>
      <c r="M7">
        <f>SUM(H7)/5</f>
        <v>34.4</v>
      </c>
    </row>
    <row r="8" spans="1:13" x14ac:dyDescent="0.25">
      <c r="A8" s="1">
        <v>42791</v>
      </c>
      <c r="B8" s="2">
        <v>0.36458333333333331</v>
      </c>
      <c r="C8">
        <v>151</v>
      </c>
      <c r="D8">
        <v>17.399999999999999</v>
      </c>
      <c r="E8">
        <v>9.25</v>
      </c>
      <c r="F8">
        <v>97.8</v>
      </c>
      <c r="G8" s="3">
        <v>0.8125</v>
      </c>
      <c r="H8">
        <v>147</v>
      </c>
      <c r="I8">
        <v>20.5</v>
      </c>
      <c r="J8">
        <v>8.7100000000000009</v>
      </c>
      <c r="K8">
        <v>97.6</v>
      </c>
      <c r="L8">
        <f>SUM(C8)/5</f>
        <v>30.2</v>
      </c>
      <c r="M8">
        <f>SUM(H8)/5</f>
        <v>29.4</v>
      </c>
    </row>
    <row r="9" spans="1:13" x14ac:dyDescent="0.25">
      <c r="A9" s="1">
        <v>42798</v>
      </c>
      <c r="B9" s="2">
        <v>0.35416666666666669</v>
      </c>
      <c r="D9">
        <v>14.4</v>
      </c>
      <c r="E9">
        <v>9.73</v>
      </c>
      <c r="F9">
        <v>96.6</v>
      </c>
      <c r="G9" s="3">
        <v>0.84375</v>
      </c>
      <c r="H9">
        <v>117</v>
      </c>
      <c r="I9">
        <v>18.399999999999999</v>
      </c>
      <c r="J9">
        <v>9.1</v>
      </c>
      <c r="K9">
        <v>97.8</v>
      </c>
      <c r="M9">
        <f>SUM(H9)/5</f>
        <v>23.4</v>
      </c>
    </row>
    <row r="10" spans="1:13" x14ac:dyDescent="0.25">
      <c r="A10" s="1">
        <v>42805</v>
      </c>
      <c r="B10" s="2">
        <v>0.35416666666666669</v>
      </c>
      <c r="C10">
        <v>107</v>
      </c>
      <c r="D10">
        <v>15.1</v>
      </c>
      <c r="E10">
        <v>9.86</v>
      </c>
      <c r="F10">
        <v>99.7</v>
      </c>
      <c r="G10" s="3">
        <v>0.80208333333333337</v>
      </c>
      <c r="H10">
        <v>115</v>
      </c>
      <c r="I10">
        <v>16.600000000000001</v>
      </c>
      <c r="J10">
        <v>9.9</v>
      </c>
      <c r="K10">
        <v>99.9</v>
      </c>
      <c r="L10">
        <f>SUM(C10)/5</f>
        <v>21.4</v>
      </c>
      <c r="M10">
        <f>SUM(H10)/5</f>
        <v>23</v>
      </c>
    </row>
    <row r="11" spans="1:13" x14ac:dyDescent="0.25">
      <c r="A11" s="1">
        <v>42812</v>
      </c>
      <c r="B11" s="2">
        <v>0.35069444444444442</v>
      </c>
      <c r="C11">
        <v>110</v>
      </c>
      <c r="D11">
        <v>13.8</v>
      </c>
      <c r="E11">
        <v>10.3</v>
      </c>
      <c r="F11">
        <v>98.5</v>
      </c>
      <c r="G11" s="3">
        <v>0.84027777777777779</v>
      </c>
      <c r="H11">
        <v>110</v>
      </c>
      <c r="I11">
        <v>13.9</v>
      </c>
      <c r="J11">
        <v>10.5</v>
      </c>
      <c r="K11">
        <v>103.6</v>
      </c>
      <c r="L11">
        <f>SUM(C11)/5</f>
        <v>22</v>
      </c>
      <c r="M11">
        <f>SUM(H11)/5</f>
        <v>22</v>
      </c>
    </row>
    <row r="12" spans="1:13" x14ac:dyDescent="0.25">
      <c r="A12" s="1">
        <v>42819</v>
      </c>
      <c r="B12" s="2">
        <v>0.39930555555555558</v>
      </c>
      <c r="C12">
        <v>108</v>
      </c>
      <c r="D12">
        <v>13.6</v>
      </c>
      <c r="E12">
        <v>10.1</v>
      </c>
      <c r="F12">
        <v>97.6</v>
      </c>
      <c r="G12" s="3">
        <v>0.82638888888888884</v>
      </c>
      <c r="H12">
        <v>106</v>
      </c>
      <c r="I12">
        <v>13.3</v>
      </c>
      <c r="J12">
        <v>10</v>
      </c>
      <c r="K12">
        <v>96.4</v>
      </c>
      <c r="L12">
        <f>SUM(C12)/5</f>
        <v>21.6</v>
      </c>
      <c r="M12">
        <f>SUM(H12)/5</f>
        <v>21.2</v>
      </c>
    </row>
    <row r="13" spans="1:13" x14ac:dyDescent="0.25">
      <c r="A13" s="1">
        <v>42826</v>
      </c>
      <c r="B13" s="2">
        <v>0.375</v>
      </c>
      <c r="G13" s="3">
        <v>0.8125</v>
      </c>
      <c r="L13">
        <f>SUM(C13)/5</f>
        <v>0</v>
      </c>
      <c r="M13">
        <f>SUM(H13)/5</f>
        <v>0</v>
      </c>
    </row>
    <row r="14" spans="1:13" x14ac:dyDescent="0.25">
      <c r="A14" s="1">
        <v>42833</v>
      </c>
      <c r="B14" s="2">
        <v>0.41666666666666669</v>
      </c>
      <c r="G14" s="3">
        <v>0.79166666666666663</v>
      </c>
      <c r="L14">
        <f>SUM(C14)/5</f>
        <v>0</v>
      </c>
      <c r="M14">
        <f>SUM(H14)/5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F20" sqref="F20"/>
    </sheetView>
  </sheetViews>
  <sheetFormatPr defaultRowHeight="15" x14ac:dyDescent="0.25"/>
  <cols>
    <col min="1" max="1" width="9.140625" style="1"/>
    <col min="2" max="2" width="11.5703125" style="2" bestFit="1" customWidth="1"/>
  </cols>
  <sheetData>
    <row r="1" spans="1:13" x14ac:dyDescent="0.25">
      <c r="C1" t="s">
        <v>0</v>
      </c>
      <c r="H1" t="s">
        <v>1</v>
      </c>
    </row>
    <row r="2" spans="1:13" x14ac:dyDescent="0.25">
      <c r="A2" s="1" t="s">
        <v>2</v>
      </c>
      <c r="B2" s="2" t="s">
        <v>3</v>
      </c>
      <c r="C2" t="s">
        <v>4</v>
      </c>
      <c r="D2" t="s">
        <v>5</v>
      </c>
      <c r="E2" t="s">
        <v>6</v>
      </c>
      <c r="F2" t="s">
        <v>7</v>
      </c>
      <c r="G2" t="s">
        <v>3</v>
      </c>
      <c r="H2" t="s">
        <v>8</v>
      </c>
      <c r="I2" t="s">
        <v>9</v>
      </c>
      <c r="J2" t="s">
        <v>10</v>
      </c>
      <c r="K2" t="s">
        <v>11</v>
      </c>
      <c r="L2" t="s">
        <v>4</v>
      </c>
      <c r="M2" t="s">
        <v>8</v>
      </c>
    </row>
    <row r="3" spans="1:13" x14ac:dyDescent="0.25">
      <c r="A3" s="1">
        <v>42756</v>
      </c>
      <c r="B3" s="2">
        <v>0.33333333333333331</v>
      </c>
      <c r="C3">
        <v>582</v>
      </c>
      <c r="D3">
        <v>13</v>
      </c>
      <c r="E3">
        <v>10.8</v>
      </c>
      <c r="F3">
        <v>102.2</v>
      </c>
      <c r="G3" s="3">
        <v>0.82291666666666663</v>
      </c>
      <c r="H3">
        <v>520</v>
      </c>
      <c r="I3">
        <v>15.1</v>
      </c>
      <c r="J3">
        <v>9.75</v>
      </c>
      <c r="K3">
        <v>98</v>
      </c>
      <c r="L3">
        <f>SUM(C3)/5</f>
        <v>116.4</v>
      </c>
      <c r="M3">
        <f>SUM(H3)/5</f>
        <v>104</v>
      </c>
    </row>
    <row r="4" spans="1:13" x14ac:dyDescent="0.25">
      <c r="A4" s="1">
        <v>42763</v>
      </c>
      <c r="B4" s="2">
        <v>0.33333333333333331</v>
      </c>
      <c r="C4">
        <v>393</v>
      </c>
      <c r="D4">
        <v>13.5</v>
      </c>
      <c r="E4">
        <v>10</v>
      </c>
      <c r="F4">
        <v>95.6</v>
      </c>
      <c r="G4" s="3">
        <v>0.83333333333333337</v>
      </c>
      <c r="H4">
        <v>348</v>
      </c>
      <c r="I4">
        <v>18.8</v>
      </c>
      <c r="J4">
        <v>9.0299999999999994</v>
      </c>
      <c r="K4">
        <v>96.6</v>
      </c>
      <c r="L4">
        <f>SUM(C4)/5</f>
        <v>78.599999999999994</v>
      </c>
      <c r="M4">
        <f>SUM(H4)/5</f>
        <v>69.599999999999994</v>
      </c>
    </row>
    <row r="5" spans="1:13" x14ac:dyDescent="0.25">
      <c r="A5" s="1">
        <v>42770</v>
      </c>
      <c r="B5" s="2">
        <v>0.35416666666666669</v>
      </c>
      <c r="C5">
        <v>226</v>
      </c>
      <c r="D5">
        <v>14.5</v>
      </c>
      <c r="E5">
        <v>9.98</v>
      </c>
      <c r="F5">
        <v>96.9</v>
      </c>
      <c r="G5" s="3">
        <v>0.83333333333333337</v>
      </c>
      <c r="H5">
        <v>227</v>
      </c>
      <c r="I5">
        <v>19.5</v>
      </c>
      <c r="J5">
        <v>8.6</v>
      </c>
      <c r="K5">
        <v>94</v>
      </c>
      <c r="L5">
        <f>SUM(C5)/5</f>
        <v>45.2</v>
      </c>
      <c r="M5">
        <f>SUM(H5)/5</f>
        <v>45.4</v>
      </c>
    </row>
    <row r="6" spans="1:13" x14ac:dyDescent="0.25">
      <c r="A6" s="1">
        <v>42777</v>
      </c>
      <c r="B6" s="2">
        <v>0.32291666666666669</v>
      </c>
      <c r="C6">
        <v>167</v>
      </c>
      <c r="D6">
        <v>13.9</v>
      </c>
      <c r="E6">
        <v>10.4</v>
      </c>
      <c r="F6">
        <v>101.5</v>
      </c>
      <c r="G6" s="3">
        <v>0.83333333333333337</v>
      </c>
      <c r="I6">
        <v>19.100000000000001</v>
      </c>
      <c r="J6">
        <v>9.02</v>
      </c>
      <c r="K6">
        <v>98.6</v>
      </c>
      <c r="L6">
        <f>SUM(C6)/5</f>
        <v>33.4</v>
      </c>
    </row>
    <row r="7" spans="1:13" x14ac:dyDescent="0.25">
      <c r="A7" s="1">
        <v>42784</v>
      </c>
      <c r="B7" s="2">
        <v>0.3125</v>
      </c>
      <c r="C7">
        <v>176</v>
      </c>
      <c r="D7">
        <v>14.7</v>
      </c>
      <c r="E7">
        <v>10.199999999999999</v>
      </c>
      <c r="F7">
        <v>99</v>
      </c>
      <c r="G7" s="3">
        <v>0.8125</v>
      </c>
      <c r="H7">
        <v>172</v>
      </c>
      <c r="I7">
        <v>19.2</v>
      </c>
      <c r="J7">
        <v>9.6</v>
      </c>
      <c r="K7">
        <v>97</v>
      </c>
      <c r="L7">
        <f>SUM(C7)/5</f>
        <v>35.200000000000003</v>
      </c>
      <c r="M7">
        <f>SUM(H7)/5</f>
        <v>34.4</v>
      </c>
    </row>
    <row r="8" spans="1:13" x14ac:dyDescent="0.25">
      <c r="A8" s="1">
        <v>42791</v>
      </c>
      <c r="B8" s="2">
        <v>0.33333333333333331</v>
      </c>
      <c r="C8">
        <v>151</v>
      </c>
      <c r="D8">
        <v>15.8</v>
      </c>
      <c r="E8">
        <v>10</v>
      </c>
      <c r="F8">
        <v>100.5</v>
      </c>
      <c r="G8" s="3">
        <v>0.79166666666666663</v>
      </c>
      <c r="H8">
        <v>147</v>
      </c>
      <c r="I8">
        <v>17.100000000000001</v>
      </c>
      <c r="J8">
        <v>9.6999999999999993</v>
      </c>
      <c r="K8">
        <v>99.5</v>
      </c>
      <c r="L8">
        <f>SUM(C8)/5</f>
        <v>30.2</v>
      </c>
      <c r="M8">
        <f>SUM(H8)/5</f>
        <v>29.4</v>
      </c>
    </row>
    <row r="9" spans="1:13" x14ac:dyDescent="0.25">
      <c r="A9" s="1">
        <v>42798</v>
      </c>
      <c r="B9" s="2">
        <v>0.33333333333333331</v>
      </c>
      <c r="D9">
        <v>14.4</v>
      </c>
      <c r="E9">
        <v>10.4</v>
      </c>
      <c r="F9">
        <v>101.8</v>
      </c>
      <c r="G9" s="3">
        <v>0.82291666666666663</v>
      </c>
      <c r="H9">
        <v>117</v>
      </c>
      <c r="I9">
        <v>19</v>
      </c>
      <c r="J9">
        <v>9.1</v>
      </c>
      <c r="K9">
        <v>98.5</v>
      </c>
      <c r="M9">
        <f>SUM(H9)/5</f>
        <v>23.4</v>
      </c>
    </row>
    <row r="10" spans="1:13" x14ac:dyDescent="0.25">
      <c r="A10" s="1">
        <v>42805</v>
      </c>
      <c r="B10" s="2">
        <v>0.33333333333333331</v>
      </c>
      <c r="C10">
        <v>107</v>
      </c>
      <c r="D10">
        <v>15.4</v>
      </c>
      <c r="E10">
        <v>9.4600000000000009</v>
      </c>
      <c r="F10">
        <v>94.7</v>
      </c>
      <c r="G10" s="3">
        <v>0.82291666666666663</v>
      </c>
      <c r="H10">
        <v>115</v>
      </c>
      <c r="I10">
        <v>16.3</v>
      </c>
      <c r="J10">
        <v>9.4499999999999993</v>
      </c>
      <c r="K10">
        <v>96.8</v>
      </c>
      <c r="L10">
        <f>SUM(C10)/5</f>
        <v>21.4</v>
      </c>
      <c r="M10">
        <f>SUM(H10)/5</f>
        <v>23</v>
      </c>
    </row>
    <row r="11" spans="1:13" x14ac:dyDescent="0.25">
      <c r="A11" s="1">
        <v>42812</v>
      </c>
      <c r="B11" s="2">
        <v>0.39583333333333331</v>
      </c>
      <c r="C11">
        <v>110</v>
      </c>
      <c r="D11">
        <v>14.3</v>
      </c>
      <c r="E11">
        <v>9.64</v>
      </c>
      <c r="F11">
        <v>92</v>
      </c>
      <c r="G11" s="3">
        <v>0.83333333333333337</v>
      </c>
      <c r="H11">
        <v>110</v>
      </c>
      <c r="I11">
        <v>14.9</v>
      </c>
      <c r="J11">
        <v>10.3</v>
      </c>
      <c r="K11">
        <v>100</v>
      </c>
      <c r="L11">
        <f>SUM(C11)/5</f>
        <v>22</v>
      </c>
      <c r="M11">
        <f>SUM(H11)/5</f>
        <v>22</v>
      </c>
    </row>
    <row r="12" spans="1:13" x14ac:dyDescent="0.25">
      <c r="A12" s="1">
        <v>42819</v>
      </c>
      <c r="B12" s="2">
        <v>0.33333333333333331</v>
      </c>
      <c r="C12">
        <v>108</v>
      </c>
      <c r="D12">
        <v>13.9</v>
      </c>
      <c r="E12">
        <v>10.199999999999999</v>
      </c>
      <c r="F12">
        <v>98.3</v>
      </c>
      <c r="G12" s="3">
        <v>0.79166666666666663</v>
      </c>
      <c r="H12">
        <v>106</v>
      </c>
      <c r="I12">
        <v>14.5</v>
      </c>
      <c r="J12">
        <v>10.4</v>
      </c>
      <c r="K12">
        <v>101</v>
      </c>
      <c r="L12">
        <f>SUM(C12)/5</f>
        <v>21.6</v>
      </c>
      <c r="M12">
        <f>SUM(H12)/5</f>
        <v>21.2</v>
      </c>
    </row>
    <row r="13" spans="1:13" x14ac:dyDescent="0.25">
      <c r="A13" s="1">
        <v>42826</v>
      </c>
      <c r="B13" s="2">
        <v>0.375</v>
      </c>
      <c r="C13">
        <v>101</v>
      </c>
      <c r="D13">
        <v>15.2</v>
      </c>
      <c r="E13">
        <v>9.7200000000000006</v>
      </c>
      <c r="F13">
        <v>96.6</v>
      </c>
      <c r="G13" s="3">
        <v>0.8125</v>
      </c>
      <c r="H13">
        <v>102</v>
      </c>
      <c r="I13">
        <v>18</v>
      </c>
      <c r="J13">
        <v>9.23</v>
      </c>
      <c r="K13">
        <v>98.7</v>
      </c>
      <c r="L13">
        <f>SUM(C13)/5</f>
        <v>20.2</v>
      </c>
      <c r="M13">
        <f>SUM(H13)/5</f>
        <v>20.399999999999999</v>
      </c>
    </row>
    <row r="14" spans="1:13" x14ac:dyDescent="0.25">
      <c r="A14" s="1">
        <v>42833</v>
      </c>
      <c r="B14" s="2">
        <v>0.41666666666666669</v>
      </c>
      <c r="C14">
        <v>99</v>
      </c>
      <c r="D14">
        <v>13.6</v>
      </c>
      <c r="E14">
        <v>10.8</v>
      </c>
      <c r="F14">
        <v>102</v>
      </c>
      <c r="G14" s="3">
        <v>0.79166666666666663</v>
      </c>
      <c r="H14">
        <v>104</v>
      </c>
      <c r="I14">
        <v>14.7</v>
      </c>
      <c r="J14">
        <v>10.4</v>
      </c>
      <c r="K14">
        <v>100.3</v>
      </c>
      <c r="L14">
        <f>SUM(C14)/5</f>
        <v>19.8</v>
      </c>
      <c r="M14">
        <f>SUM(H14)/5</f>
        <v>20.8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2" workbookViewId="0">
      <selection activeCell="G23" sqref="G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Rakaia Gorge</vt:lpstr>
      <vt:lpstr>Main Rd bridge</vt:lpstr>
      <vt:lpstr>mouth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dcterms:created xsi:type="dcterms:W3CDTF">2017-05-18T00:25:18Z</dcterms:created>
  <dcterms:modified xsi:type="dcterms:W3CDTF">2017-05-18T04:32:58Z</dcterms:modified>
</cp:coreProperties>
</file>